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3" i="1" l="1"/>
  <c r="J53" i="1" s="1"/>
  <c r="I52" i="1"/>
  <c r="J52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I42" i="1"/>
  <c r="I40" i="1"/>
  <c r="J40" i="1" s="1"/>
  <c r="I39" i="1"/>
  <c r="J39" i="1" s="1"/>
  <c r="I38" i="1"/>
  <c r="J38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E24" i="1" s="1"/>
  <c r="I25" i="1"/>
  <c r="D24" i="1"/>
  <c r="I23" i="1"/>
  <c r="J23" i="1" s="1"/>
  <c r="I22" i="1"/>
  <c r="J22" i="1" s="1"/>
  <c r="D22" i="1"/>
  <c r="E22" i="1" s="1"/>
  <c r="J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7" i="1"/>
  <c r="I17" i="1"/>
  <c r="E17" i="1"/>
  <c r="D17" i="1"/>
  <c r="E16" i="1"/>
  <c r="E14" i="1" s="1"/>
  <c r="I14" i="1"/>
  <c r="D14" i="1"/>
  <c r="I12" i="1"/>
  <c r="D12" i="1"/>
  <c r="E12" i="1" l="1"/>
  <c r="J14" i="1"/>
  <c r="J12" i="1" s="1"/>
  <c r="J36" i="1"/>
  <c r="J42" i="1"/>
  <c r="J50" i="1"/>
  <c r="J34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<sst xmlns="http://schemas.openxmlformats.org/spreadsheetml/2006/main" count="62" uniqueCount="59">
  <si>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</si>
  <si>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2015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</si>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</sst>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/>
    <xf numFmtId="0" fontId="9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>
        <row r="16">
          <cell r="D16">
            <v>7016495.9800000004</v>
          </cell>
          <cell r="E16">
            <v>10822877.460000001</v>
          </cell>
        </row>
        <row r="17">
          <cell r="D17">
            <v>30141.1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484279.49</v>
          </cell>
          <cell r="E18">
            <v>619664.16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-6000</v>
          </cell>
          <cell r="J21">
            <v>0</v>
          </cell>
        </row>
        <row r="22">
          <cell r="D22">
            <v>1600</v>
          </cell>
          <cell r="E22">
            <v>6060.24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85904257.200000003</v>
          </cell>
          <cell r="E31">
            <v>83094253.590000004</v>
          </cell>
          <cell r="I31">
            <v>0</v>
          </cell>
          <cell r="J31">
            <v>0</v>
          </cell>
        </row>
        <row r="32">
          <cell r="D32">
            <v>33823011.829999998</v>
          </cell>
          <cell r="E32">
            <v>33380248.370000001</v>
          </cell>
          <cell r="I32">
            <v>0</v>
          </cell>
          <cell r="J32">
            <v>0</v>
          </cell>
        </row>
        <row r="33">
          <cell r="D33">
            <v>88673.43</v>
          </cell>
          <cell r="E33">
            <v>88673.43</v>
          </cell>
          <cell r="I33">
            <v>0</v>
          </cell>
          <cell r="J33">
            <v>0</v>
          </cell>
        </row>
        <row r="34">
          <cell r="D34">
            <v>-17523814.07</v>
          </cell>
          <cell r="E34">
            <v>-17523814.07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-110905794.34</v>
          </cell>
          <cell r="J44">
            <v>-103971145.26000001</v>
          </cell>
        </row>
        <row r="45">
          <cell r="I45">
            <v>-60001.5</v>
          </cell>
          <cell r="J45">
            <v>-60001.5</v>
          </cell>
        </row>
        <row r="46">
          <cell r="I46">
            <v>0</v>
          </cell>
          <cell r="J46">
            <v>0</v>
          </cell>
        </row>
        <row r="50">
          <cell r="I50">
            <v>375342.53</v>
          </cell>
          <cell r="J50">
            <v>2251460.84</v>
          </cell>
        </row>
        <row r="51">
          <cell r="I51">
            <v>2367062.34</v>
          </cell>
          <cell r="J51">
            <v>5505995.5700000003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="90" zoomScaleNormal="90" workbookViewId="0">
      <selection activeCell="C63" sqref="C63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3946226.39</v>
      </c>
      <c r="E12" s="36">
        <f>E14+E24</f>
        <v>3282908.1699999967</v>
      </c>
      <c r="F12" s="33"/>
      <c r="G12" s="35" t="s">
        <v>9</v>
      </c>
      <c r="H12" s="35"/>
      <c r="I12" s="36">
        <f>I14+I25</f>
        <v>6000</v>
      </c>
      <c r="J12" s="36">
        <f>J14+J25</f>
        <v>12619019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3946226.39</v>
      </c>
      <c r="E14" s="36">
        <f>SUM(E16:E22)</f>
        <v>30141.1</v>
      </c>
      <c r="F14" s="33"/>
      <c r="G14" s="35" t="s">
        <v>11</v>
      </c>
      <c r="H14" s="35"/>
      <c r="I14" s="36">
        <f>SUM(I16:I23)</f>
        <v>6000</v>
      </c>
      <c r="J14" s="36">
        <f>SUM(J16:J23)</f>
        <v>12619019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3806381.48</v>
      </c>
      <c r="E16" s="42">
        <f>IF(D16&gt;0,0,[1]ESF!D16-[1]ESF!E16)</f>
        <v>0</v>
      </c>
      <c r="F16" s="33"/>
      <c r="G16" s="41" t="s">
        <v>13</v>
      </c>
      <c r="H16" s="41"/>
      <c r="I16" s="42">
        <v>0</v>
      </c>
      <c r="J16" s="42">
        <v>12619019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f>IF(D17&gt;0,0,[1]ESF!D17-[1]ESF!E17)</f>
        <v>30141.1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135384.67000000004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v>6000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4460.24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3252767.0699999966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2810003.6099999994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442763.45999999717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0</v>
      </c>
      <c r="J34" s="36">
        <f>J36+J42+J50</f>
        <v>11949700.619999997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6934649.0799999982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6934649.0799999982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0</v>
      </c>
      <c r="J42" s="36">
        <f>SUM(J44:J48)</f>
        <v>5015051.54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0</v>
      </c>
      <c r="J44" s="42">
        <f>IF(I44&gt;0,0,[1]ESF!J50-[1]ESF!I50)</f>
        <v>1876118.3099999998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3138933.2300000004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4"/>
      <c r="E59" s="59"/>
      <c r="G59" s="65"/>
      <c r="H59" s="65"/>
      <c r="I59" s="59"/>
      <c r="J59" s="59"/>
    </row>
    <row r="60" spans="1:11" ht="14.1" customHeight="1" x14ac:dyDescent="0.2">
      <c r="B60" s="66"/>
      <c r="C60" s="67"/>
      <c r="D60" s="67"/>
      <c r="E60" s="59"/>
      <c r="F60" s="59"/>
      <c r="G60" s="67"/>
      <c r="H60" s="67"/>
      <c r="I60" s="39"/>
      <c r="J60" s="59"/>
    </row>
    <row r="61" spans="1:11" ht="14.1" customHeight="1" x14ac:dyDescent="0.2">
      <c r="B61" s="68"/>
      <c r="C61" s="69"/>
      <c r="D61" s="69"/>
      <c r="E61" s="70"/>
      <c r="F61" s="70"/>
      <c r="G61" s="69"/>
      <c r="H61" s="69"/>
      <c r="I61" s="39"/>
      <c r="J61" s="59"/>
    </row>
    <row r="62" spans="1:11" x14ac:dyDescent="0.2">
      <c r="A62" s="71"/>
      <c r="D62" s="72"/>
      <c r="G62" s="73"/>
      <c r="H62" s="73"/>
    </row>
    <row r="63" spans="1:11" ht="12.75" x14ac:dyDescent="0.2">
      <c r="K63" s="74"/>
    </row>
  </sheetData>
  <mergeCells count="64">
    <mergeCell ref="C61:D61"/>
    <mergeCell ref="G61:H61"/>
    <mergeCell ref="G53:H53"/>
    <mergeCell ref="B57:J57"/>
    <mergeCell ref="C59:D59"/>
    <mergeCell ref="G59:H59"/>
    <mergeCell ref="C60:D60"/>
    <mergeCell ref="G60:H60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2017-07-04T16:48:44Z</cp:lastPrinted>
  <dcterms:created xsi:type="dcterms:W3CDTF">2017-07-04T16:46:52Z</dcterms:created>
  <dcterms:modified xsi:type="dcterms:W3CDTF">2017-07-04T16:48:48Z</dcterms:modified>
</cp:coreProperties>
</file>